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Markt/Marktentwicklungen/Konsumentenpreise/Tabellen/"/>
    </mc:Choice>
  </mc:AlternateContent>
  <xr:revisionPtr revIDLastSave="0" documentId="13_ncr:1_{7D31E18D-F5FA-3141-B662-CEE4F6718091}" xr6:coauthVersionLast="47" xr6:coauthVersionMax="47" xr10:uidLastSave="{00000000-0000-0000-0000-000000000000}"/>
  <bookViews>
    <workbookView xWindow="0" yWindow="500" windowWidth="29960" windowHeight="22500" tabRatio="640" xr2:uid="{00000000-000D-0000-FFFF-FFFF00000000}"/>
  </bookViews>
  <sheets>
    <sheet name="Ppreise konv." sheetId="1" r:id="rId1"/>
  </sheets>
  <definedNames>
    <definedName name="_xlnm.Print_Area" localSheetId="0">'Ppreise konv.'!$A$1:$A$20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G32" i="1"/>
  <c r="G12" i="1"/>
  <c r="G13" i="1"/>
  <c r="G49" i="1"/>
  <c r="G42" i="1"/>
  <c r="G31" i="1"/>
  <c r="G52" i="1"/>
  <c r="G51" i="1"/>
  <c r="G50" i="1"/>
  <c r="G48" i="1"/>
  <c r="G47" i="1"/>
  <c r="G46" i="1"/>
  <c r="G44" i="1"/>
  <c r="G43" i="1"/>
  <c r="G41" i="1"/>
  <c r="G40" i="1"/>
  <c r="G39" i="1"/>
  <c r="G38" i="1"/>
  <c r="G36" i="1"/>
  <c r="G35" i="1"/>
  <c r="G30" i="1"/>
  <c r="G29" i="1"/>
  <c r="G27" i="1"/>
  <c r="G26" i="1"/>
  <c r="G25" i="1"/>
  <c r="G24" i="1"/>
  <c r="G23" i="1"/>
  <c r="G22" i="1"/>
  <c r="G21" i="1"/>
  <c r="G19" i="1"/>
  <c r="G18" i="1"/>
  <c r="G16" i="1"/>
  <c r="G15" i="1"/>
  <c r="G14" i="1"/>
  <c r="G11" i="1"/>
  <c r="G10" i="1"/>
  <c r="G9" i="1"/>
</calcChain>
</file>

<file path=xl/sharedStrings.xml><?xml version="1.0" encoding="utf-8"?>
<sst xmlns="http://schemas.openxmlformats.org/spreadsheetml/2006/main" count="118" uniqueCount="85">
  <si>
    <t>Brotweizen, Klasse I</t>
  </si>
  <si>
    <t>Roggen, Klasse A, Brot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</si>
  <si>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</si>
  <si>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</si>
  <si>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</si>
  <si>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</si>
  <si>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</si>
  <si>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</si>
  <si>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</si>
  <si>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</si>
  <si>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</si>
  <si>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</si>
  <si>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</si>
  <si>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</si>
  <si>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</si>
  <si>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</si>
  <si>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</si>
  <si>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</si>
  <si>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</si>
  <si>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>Quellen:</t>
  </si>
  <si>
    <t>Gemüse: Schweizerische Zentralstelle für Gemüsebau und Spezialkulturen</t>
  </si>
  <si>
    <t>Produkt</t>
    <phoneticPr fontId="0" type="noConversion"/>
  </si>
  <si>
    <t>%</t>
  </si>
  <si>
    <t>2000/02</t>
    <phoneticPr fontId="0" type="noConversion"/>
  </si>
  <si>
    <t>CH gesamt</t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</si>
  <si>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</si>
  <si>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</si>
  <si>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</si>
  <si>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Schlachtvieh: Proviande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</si>
  <si>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</si>
  <si>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</si>
  <si>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</si>
  <si>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</si>
  <si>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</si>
  <si>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</si>
  <si>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</si>
  <si>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</si>
  <si>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</si>
  <si>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Eier aus Freilandhaltung</t>
  </si>
  <si>
    <t>Brotweizen, Klasse Top</t>
  </si>
  <si>
    <r>
      <t>Obst</t>
    </r>
    <r>
      <rPr>
        <b/>
        <vertAlign val="superscript"/>
        <sz val="8"/>
        <rFont val="Calibri"/>
        <family val="2"/>
      </rPr>
      <t>7</t>
    </r>
  </si>
  <si>
    <t>Obst: Schweizer Obstverband, Interprofession des fruits et légumes du Valais</t>
  </si>
  <si>
    <r>
      <t>Zuckerrüben</t>
    </r>
    <r>
      <rPr>
        <vertAlign val="superscript"/>
        <sz val="8"/>
        <rFont val="Calibri"/>
        <family val="2"/>
      </rPr>
      <t>12</t>
    </r>
  </si>
  <si>
    <t>Karotten (Lager)</t>
  </si>
  <si>
    <t>Zwiebeln (Lager)</t>
  </si>
  <si>
    <t>Kopfsalat</t>
  </si>
  <si>
    <r>
      <t>Birnen: Conférence, Klasse I</t>
    </r>
    <r>
      <rPr>
        <vertAlign val="superscript"/>
        <sz val="8"/>
        <rFont val="Calibri"/>
        <family val="2"/>
      </rPr>
      <t>9,10, 11</t>
    </r>
  </si>
  <si>
    <r>
      <t>Aprikosen, alle Klassen</t>
    </r>
    <r>
      <rPr>
        <vertAlign val="superscript"/>
        <sz val="8"/>
        <rFont val="Calibri"/>
        <family val="2"/>
      </rPr>
      <t>10, 11</t>
    </r>
  </si>
  <si>
    <r>
      <t>Tafelkirschen, alle Klassen</t>
    </r>
    <r>
      <rPr>
        <vertAlign val="superscript"/>
        <sz val="8"/>
        <rFont val="Calibri"/>
        <family val="2"/>
      </rPr>
      <t>10, 11, 13</t>
    </r>
  </si>
  <si>
    <r>
      <t>Tafelzwetschgen, 33 mm, inkl. Fellenberg</t>
    </r>
    <r>
      <rPr>
        <vertAlign val="superscript"/>
        <sz val="8"/>
        <rFont val="Calibri"/>
        <family val="2"/>
      </rPr>
      <t>10, 11, 14</t>
    </r>
  </si>
  <si>
    <r>
      <t>Gemüse</t>
    </r>
    <r>
      <rPr>
        <b/>
        <vertAlign val="superscript"/>
        <sz val="8"/>
        <rFont val="Calibri"/>
        <family val="2"/>
      </rPr>
      <t>8</t>
    </r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</si>
  <si>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</si>
  <si>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</si>
  <si>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</si>
  <si>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</si>
  <si>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</si>
  <si>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r>
      <t>Erdbeeren</t>
    </r>
    <r>
      <rPr>
        <vertAlign val="superscript"/>
        <sz val="8"/>
        <rFont val="Calibri"/>
        <family val="2"/>
      </rPr>
      <t>15</t>
    </r>
  </si>
  <si>
    <t>Sonnenblumen, HOLL</t>
  </si>
  <si>
    <t>Produzentenpreise ohne Bio</t>
  </si>
  <si>
    <t>Hafer, 57/58, Futter</t>
  </si>
  <si>
    <r>
      <t xml:space="preserve">2 </t>
    </r>
    <r>
      <rPr>
        <sz val="7"/>
        <rFont val="Calibri"/>
        <family val="2"/>
      </rPr>
      <t>2000/02: konventioneller Preis</t>
    </r>
  </si>
  <si>
    <r>
      <t xml:space="preserve">3 </t>
    </r>
    <r>
      <rPr>
        <sz val="7"/>
        <rFont val="Calibri"/>
        <family val="2"/>
      </rPr>
      <t>2000/02: Aufgrund fehlender Informationen wird Durchschnitt von 2002/04 verwendet</t>
    </r>
  </si>
  <si>
    <r>
      <t xml:space="preserve">8 </t>
    </r>
    <r>
      <rPr>
        <sz val="7"/>
        <rFont val="Calibri"/>
        <family val="2"/>
      </rPr>
      <t>Richtpreise franko Grossverteiler Suisse Garantie/(IP); exkl. Verpackungskosten, gewaschen, Ifco, exkl. Mwst., inkl. LSVA</t>
    </r>
  </si>
  <si>
    <t>Fr./kg SG</t>
  </si>
  <si>
    <t>Fr./kg</t>
  </si>
  <si>
    <t>Rp./kg</t>
  </si>
  <si>
    <t>Rp./St.</t>
  </si>
  <si>
    <t>Fr./St.</t>
  </si>
  <si>
    <r>
      <t>Milch</t>
    </r>
    <r>
      <rPr>
        <b/>
        <vertAlign val="superscript"/>
        <sz val="8"/>
        <rFont val="Calibri"/>
        <family val="2"/>
      </rPr>
      <t>16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</si>
  <si>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</si>
  <si>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r>
      <t>15</t>
    </r>
    <r>
      <rPr>
        <sz val="7"/>
        <rFont val="Calibri"/>
        <family val="2"/>
      </rPr>
      <t xml:space="preserve"> Inkl. Gebindekosten; Basis 10 Schalen à 500 g, offen</t>
    </r>
  </si>
  <si>
    <r>
      <t xml:space="preserve">10 </t>
    </r>
    <r>
      <rPr>
        <sz val="7"/>
        <rFont val="Calibri"/>
        <family val="2"/>
      </rPr>
      <t>Durchschnitt der Jahre 2000/03</t>
    </r>
  </si>
  <si>
    <t>Verkäste Milch</t>
  </si>
  <si>
    <t>2000/02 –</t>
  </si>
  <si>
    <t>Fr./100 kg</t>
  </si>
  <si>
    <t>2020/22</t>
  </si>
  <si>
    <r>
      <t xml:space="preserve">16 </t>
    </r>
    <r>
      <rPr>
        <sz val="7"/>
        <rFont val="Calibri"/>
        <family val="2"/>
      </rPr>
      <t>Veränderung 2009/11 – 2020/22</t>
    </r>
  </si>
  <si>
    <t>Futtergerste, 65-67 kg/hl</t>
  </si>
  <si>
    <r>
      <t xml:space="preserve">9 </t>
    </r>
    <r>
      <rPr>
        <sz val="7"/>
        <rFont val="Calibri"/>
        <family val="2"/>
      </rPr>
      <t>Definitive Produzenten-Richtpreise; ab 2022 definitive Produzenten-Richtpreise für Tafelkernobst gemäss Programm "Nachhaltigkeit Früchte NHF" (+ 0.06 Fr./kg)</t>
    </r>
  </si>
  <si>
    <r>
      <t xml:space="preserve">11 </t>
    </r>
    <r>
      <rPr>
        <sz val="7"/>
        <rFont val="Calibri"/>
        <family val="2"/>
      </rPr>
      <t>Veränderung 2000/03 – 2019/22</t>
    </r>
  </si>
  <si>
    <r>
      <t xml:space="preserve">13 </t>
    </r>
    <r>
      <rPr>
        <sz val="7"/>
        <rFont val="Calibri"/>
        <family val="2"/>
      </rPr>
      <t>Inkl. Gebindekosten; 2019 – 2022 alle Klassen, Basis 5 kg lose; 2000/03 Klasse 1 (21mm), Basis 1 kg-Schale/-Beutel</t>
    </r>
  </si>
  <si>
    <r>
      <t>14</t>
    </r>
    <r>
      <rPr>
        <sz val="7"/>
        <rFont val="Calibri"/>
        <family val="2"/>
      </rPr>
      <t xml:space="preserve"> Inkl. Gebindekosten; 2019 – 2022 Tafelzwetschgen 33 mm inkl. Fellenberg, Basis 6 kg lose; 2000/03 nur Fellenberg, Basis 1 kg-Schale</t>
    </r>
  </si>
  <si>
    <r>
      <t xml:space="preserve">17 </t>
    </r>
    <r>
      <rPr>
        <sz val="7"/>
        <rFont val="Calibri"/>
        <family val="2"/>
      </rPr>
      <t>2022: kein definitiver Produzenten-Richtpreis der Branche verfügbar; Mittelwert der von den Partnern vorgeschlagenen definitiven Produzenten-Richtpreise</t>
    </r>
  </si>
  <si>
    <r>
      <rPr>
        <sz val="8"/>
        <color theme="1"/>
        <rFont val="Calibri"/>
        <family val="2"/>
      </rPr>
      <t>Äpfel: Golden Delicious, Klasse I</t>
    </r>
    <r>
      <rPr>
        <vertAlign val="superscript"/>
        <sz val="8"/>
        <color theme="1"/>
        <rFont val="Calibri"/>
        <family val="2"/>
      </rPr>
      <t>9,10, 11, 17</t>
    </r>
  </si>
  <si>
    <r>
      <t>Äpfel: Maigold, Braeburn ab 2010, Klasse I</t>
    </r>
    <r>
      <rPr>
        <vertAlign val="superscript"/>
        <sz val="8"/>
        <rFont val="Calibri"/>
        <family val="2"/>
      </rPr>
      <t>9, 10, 11</t>
    </r>
    <r>
      <rPr>
        <vertAlign val="superscript"/>
        <sz val="8"/>
        <color theme="1"/>
        <rFont val="Calibri"/>
        <family val="2"/>
      </rPr>
      <t>, 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</si>
</sst>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CHF&quot;\ * #,##0_ ;_ &quot;CHF&quot;\ * \-#,##0_ ;_ &quot;CHF&quot;\ * &quot;-&quot;_ ;_ @_ "/>
    <numFmt numFmtId="165" formatCode="_ * #,##0_ ;_ * \-#,##0_ ;_ * &quot;-&quot;_ ;_ @_ "/>
    <numFmt numFmtId="166" formatCode="_ * #,##0.00_ ;_ * \-#,##0.00_ ;_ * &quot;-&quot;??_ ;_ @_ "/>
    <numFmt numFmtId="167" formatCode="0.0"/>
    <numFmt numFmtId="168" formatCode="###\ ###\ ##0"/>
    <numFmt numFmtId="169" formatCode="0.0;\-0.0"/>
  </numFmts>
  <fonts count="18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7"/>
      <name val="Calibri"/>
      <family val="2"/>
    </font>
    <font>
      <b/>
      <sz val="8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.5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C0C0C1"/>
      </right>
      <top/>
      <bottom style="thin">
        <color rgb="FFC0C0C1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xfId="0" applyFont="1" applyAlignment="1">
      <alignment horizontal="right" vertical="center"/>
    </xf>
    <xf numFmtId="167" fontId="17" fillId="0" borderId="0" xfId="0" applyNumberFormat="1" applyFont="1" applyAlignment="1">
      <alignment vertical="center"/>
    </xf>
    <xf numFmtId="164" fontId="13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3" applyAlignment="1">
      <alignment vertical="center"/>
    </xf>
    <xf numFmtId="0" fontId="4" fillId="0" borderId="0" xfId="3" applyFont="1" applyAlignment="1">
      <alignment vertical="center"/>
    </xf>
    <xf numFmtId="0" fontId="3" fillId="0" borderId="0" xfId="3">
      <alignment horizontal="right" vertical="center"/>
    </xf>
    <xf numFmtId="167" fontId="3" fillId="0" borderId="0" xfId="3" applyNumberFormat="1" applyAlignment="1">
      <alignment vertical="center"/>
    </xf>
    <xf numFmtId="167" fontId="3" fillId="0" borderId="0" xfId="3" applyNumberFormat="1">
      <alignment horizontal="right" vertical="center"/>
    </xf>
    <xf numFmtId="0" fontId="3" fillId="0" borderId="2" xfId="3" applyBorder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3" applyNumberFormat="1">
      <alignment horizontal="right" vertical="center"/>
    </xf>
    <xf numFmtId="2" fontId="3" fillId="0" borderId="0" xfId="1" applyNumberFormat="1" applyFont="1" applyFill="1" applyBorder="1" applyAlignment="1" applyProtection="1">
      <alignment horizontal="right" vertical="center"/>
      <protection locked="0"/>
    </xf>
    <xf numFmtId="2" fontId="3" fillId="0" borderId="2" xfId="3" applyNumberFormat="1" applyBorder="1">
      <alignment horizontal="right"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2" fillId="2" borderId="1" xfId="3" applyFont="1" applyFill="1" applyBorder="1" applyAlignment="1">
      <alignment vertical="center"/>
    </xf>
    <xf numFmtId="0" fontId="2" fillId="2" borderId="1" xfId="3" applyFont="1" applyFill="1" applyBorder="1">
      <alignment horizontal="righ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Font="1" applyFill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Font="1" applyFill="1" applyBorder="1" applyAlignment="1">
      <alignment vertical="center"/>
    </xf>
    <xf numFmtId="0" fontId="2" fillId="2" borderId="2" xfId="3" applyFont="1" applyFill="1" applyBorder="1" applyAlignment="1">
      <alignment horizontal="right" vertical="center" wrapText="1"/>
    </xf>
    <xf numFmtId="0" fontId="2" fillId="3" borderId="0" xfId="3" applyFont="1" applyFill="1" applyAlignment="1">
      <alignment vertical="center"/>
    </xf>
    <xf numFmtId="0" fontId="2" fillId="3" borderId="0" xfId="3" applyFont="1" applyFill="1">
      <alignment horizontal="right" vertical="center"/>
    </xf>
    <xf numFmtId="168" fontId="2" fillId="3" borderId="0" xfId="2" applyNumberFormat="1" applyFont="1" applyFill="1" applyBorder="1" applyAlignment="1">
      <alignment horizontal="right" vertical="center"/>
    </xf>
    <xf numFmtId="167" fontId="2" fillId="3" borderId="0" xfId="3" applyNumberFormat="1" applyFont="1" applyFill="1" applyAlignment="1">
      <alignment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2" fontId="8" fillId="0" borderId="0" xfId="3" applyNumberFormat="1" applyFont="1">
      <alignment horizontal="right" vertical="center"/>
    </xf>
    <xf numFmtId="168" fontId="11" fillId="3" borderId="0" xfId="2" applyNumberFormat="1" applyFont="1" applyFill="1" applyBorder="1" applyAlignment="1">
      <alignment horizontal="right" vertical="center"/>
    </xf>
    <xf numFmtId="167" fontId="11" fillId="3" borderId="0" xfId="3" applyNumberFormat="1" applyFont="1" applyFill="1" applyAlignment="1">
      <alignment vertical="center"/>
    </xf>
    <xf numFmtId="0" fontId="9" fillId="0" borderId="0" xfId="3" applyFont="1" applyAlignment="1">
      <alignment vertical="center" wrapText="1"/>
    </xf>
    <xf numFmtId="0" fontId="11" fillId="3" borderId="0" xfId="3" applyFont="1" applyFill="1" applyAlignment="1">
      <alignment vertical="center"/>
    </xf>
    <xf numFmtId="0" fontId="8" fillId="0" borderId="2" xfId="3" applyFont="1" applyBorder="1" applyAlignment="1">
      <alignment vertical="center"/>
    </xf>
    <xf numFmtId="169" fontId="12" fillId="0" borderId="3" xfId="0" applyNumberFormat="1" applyFont="1" applyBorder="1" applyAlignment="1">
      <alignment horizontal="right" vertical="center" wrapText="1"/>
    </xf>
    <xf numFmtId="2" fontId="8" fillId="0" borderId="0" xfId="4" applyNumberFormat="1" applyFont="1" applyAlignment="1">
      <alignment horizontal="right" vertical="center"/>
    </xf>
    <xf numFmtId="2" fontId="3" fillId="0" borderId="0" xfId="3" applyNumberFormat="1" applyAlignment="1">
      <alignment vertical="center"/>
    </xf>
    <xf numFmtId="167" fontId="9" fillId="0" borderId="0" xfId="3" applyNumberFormat="1" applyFont="1" applyAlignment="1">
      <alignment horizontal="left" vertical="center"/>
    </xf>
    <xf numFmtId="167" fontId="2" fillId="2" borderId="1" xfId="3" applyNumberFormat="1" applyFont="1" applyFill="1" applyBorder="1">
      <alignment horizontal="right" vertical="center"/>
    </xf>
    <xf numFmtId="167" fontId="2" fillId="2" borderId="2" xfId="3" applyNumberFormat="1" applyFont="1" applyFill="1" applyBorder="1" applyAlignment="1">
      <alignment horizontal="right" vertical="center" wrapText="1"/>
    </xf>
    <xf numFmtId="167" fontId="8" fillId="0" borderId="0" xfId="4" applyFont="1" applyAlignment="1">
      <alignment horizontal="right" vertical="center"/>
    </xf>
    <xf numFmtId="167" fontId="9" fillId="0" borderId="0" xfId="3" applyNumberFormat="1" applyFont="1" applyAlignment="1">
      <alignment vertical="center"/>
    </xf>
    <xf numFmtId="167" fontId="3" fillId="0" borderId="2" xfId="3" applyNumberFormat="1" applyBorder="1" applyAlignment="1">
      <alignment vertical="center"/>
    </xf>
    <xf numFmtId="2" fontId="0" fillId="0" borderId="0" xfId="0" applyNumberFormat="1"/>
    <xf numFmtId="167" fontId="3" fillId="0" borderId="0" xfId="3" applyNumberFormat="1" applyAlignment="1">
      <alignment horizontal="left" vertical="center"/>
    </xf>
    <xf numFmtId="0" fontId="2" fillId="2" borderId="0" xfId="2" applyNumberFormat="1" applyFont="1" applyFill="1" applyBorder="1" applyAlignment="1">
      <alignment horizontal="right" vertical="center" wrapText="1"/>
    </xf>
    <xf numFmtId="2" fontId="3" fillId="0" borderId="0" xfId="5" applyNumberFormat="1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14" fillId="0" borderId="0" xfId="3" applyFont="1">
      <alignment horizontal="right" vertical="center"/>
    </xf>
    <xf numFmtId="167" fontId="14" fillId="0" borderId="0" xfId="0" applyNumberFormat="1" applyFont="1" applyAlignment="1">
      <alignment vertical="center"/>
    </xf>
  </cellXfs>
  <cellStyles count="5">
    <cellStyle name="Dezimal [0]" xfId="1" builtinId="6"/>
    <cellStyle name="Komma" xfId="2" builtinId="3"/>
    <cellStyle name="Komma 10 2 5 2 2" xfId="6" xr:uid="{9C8A6DE1-B1AB-4864-B126-738DF156CAF8}"/>
    <cellStyle name="Standard" xfId="0" builtinId="0"/>
    <cellStyle name="Währung [0]" xfId="5" builtinId="7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M76"/>
  <sheetViews>
    <sheetView tabSelected="1" zoomScale="112" zoomScaleNormal="112" zoomScaleSheetLayoutView="75" zoomScalePageLayoutView="1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9" sqref="L19"/>
    </sheetView>
  </sheetViews>
  <sheetFormatPr baseColWidth="10" defaultColWidth="10.6640625" defaultRowHeight="12" customHeight="1" x14ac:dyDescent="0.15"/>
  <cols>
    <col min="1" max="1" width="35.33203125" style="1" customWidth="1"/>
    <col min="2" max="6" width="7.33203125" style="1" customWidth="1"/>
    <col min="7" max="7" width="7.33203125" style="4" customWidth="1"/>
    <col min="8" max="8" width="5.6640625" style="1" customWidth="1"/>
    <col min="9" max="9" width="19.6640625" style="1" customWidth="1"/>
    <col min="10" max="16384" width="10.6640625" style="1"/>
  </cols>
  <sheetData>
    <row r="1" spans="1:13" ht="13.25" customHeight="1" x14ac:dyDescent="0.15">
      <c r="A1" s="49" t="s">
        <v>58</v>
      </c>
      <c r="B1" s="3"/>
      <c r="C1" s="48"/>
      <c r="D1" s="48"/>
      <c r="E1" s="48"/>
      <c r="F1" s="48"/>
      <c r="G1" s="48"/>
    </row>
    <row r="2" spans="1:13" ht="10.25" customHeight="1" x14ac:dyDescent="0.15">
      <c r="A2" s="15" t="s">
        <v>21</v>
      </c>
      <c r="B2" s="16" t="s">
        <v>17</v>
      </c>
      <c r="C2" s="17" t="s">
        <v>23</v>
      </c>
      <c r="D2" s="17">
        <v>2020</v>
      </c>
      <c r="E2" s="17">
        <v>2021</v>
      </c>
      <c r="F2" s="17">
        <v>2022</v>
      </c>
      <c r="G2" s="38" t="s">
        <v>73</v>
      </c>
    </row>
    <row r="3" spans="1:13" ht="10.25" customHeight="1" x14ac:dyDescent="0.15">
      <c r="A3" s="18"/>
      <c r="B3" s="18"/>
      <c r="C3" s="19"/>
      <c r="D3" s="20"/>
      <c r="E3" s="20"/>
      <c r="F3" s="20"/>
      <c r="G3" s="45" t="s">
        <v>75</v>
      </c>
      <c r="K3"/>
    </row>
    <row r="4" spans="1:13" ht="10.25" customHeight="1" x14ac:dyDescent="0.15">
      <c r="A4" s="21"/>
      <c r="B4" s="21"/>
      <c r="C4" s="22"/>
      <c r="D4" s="22"/>
      <c r="E4" s="22"/>
      <c r="F4" s="22"/>
      <c r="G4" s="39" t="s">
        <v>22</v>
      </c>
    </row>
    <row r="5" spans="1:13" ht="10.25" customHeight="1" x14ac:dyDescent="0.15">
      <c r="A5" s="23" t="s">
        <v>68</v>
      </c>
      <c r="B5" s="24"/>
      <c r="C5" s="25"/>
      <c r="D5" s="25"/>
      <c r="E5" s="25"/>
      <c r="F5" s="25"/>
      <c r="G5" s="26"/>
    </row>
    <row r="6" spans="1:13" ht="10.25" customHeight="1" x14ac:dyDescent="0.15">
      <c r="A6" s="1" t="s">
        <v>24</v>
      </c>
      <c r="B6" s="3" t="s">
        <v>65</v>
      </c>
      <c r="C6" s="7">
        <v>79.189864908391641</v>
      </c>
      <c r="D6" s="7">
        <v>66.043356828159304</v>
      </c>
      <c r="E6" s="7">
        <v>69.798024480552797</v>
      </c>
      <c r="F6" s="7">
        <v>75.341638735111005</v>
      </c>
      <c r="G6" s="4">
        <v>9.1974099714580824</v>
      </c>
      <c r="J6"/>
      <c r="K6"/>
      <c r="L6"/>
      <c r="M6"/>
    </row>
    <row r="7" spans="1:13" ht="10.25" customHeight="1" x14ac:dyDescent="0.15">
      <c r="A7" s="1" t="s">
        <v>72</v>
      </c>
      <c r="B7" s="3" t="s">
        <v>65</v>
      </c>
      <c r="C7" s="7">
        <v>79.128240457304429</v>
      </c>
      <c r="D7" s="7">
        <v>69.136524614562319</v>
      </c>
      <c r="E7" s="7">
        <v>72.5</v>
      </c>
      <c r="F7" s="7">
        <v>76.892157112389995</v>
      </c>
      <c r="G7" s="4">
        <v>6.0659449439986357</v>
      </c>
      <c r="J7"/>
      <c r="K7"/>
      <c r="L7"/>
      <c r="M7"/>
    </row>
    <row r="8" spans="1:13" ht="10.25" customHeight="1" x14ac:dyDescent="0.15">
      <c r="A8" s="23" t="s">
        <v>12</v>
      </c>
      <c r="B8" s="24"/>
      <c r="C8" s="25"/>
      <c r="D8" s="25"/>
      <c r="E8" s="25"/>
      <c r="F8" s="25"/>
      <c r="G8" s="26"/>
      <c r="J8"/>
      <c r="K8"/>
      <c r="L8"/>
      <c r="M8"/>
    </row>
    <row r="9" spans="1:13" ht="10.25" customHeight="1" x14ac:dyDescent="0.15">
      <c r="A9" s="1" t="s">
        <v>25</v>
      </c>
      <c r="B9" s="3" t="s">
        <v>63</v>
      </c>
      <c r="C9" s="7">
        <v>5.25</v>
      </c>
      <c r="D9" s="46">
        <v>8.58</v>
      </c>
      <c r="E9" s="36">
        <v>9.0407272727272758</v>
      </c>
      <c r="F9" s="46">
        <v>9.4401851851851859</v>
      </c>
      <c r="G9" s="4">
        <f t="shared" ref="G9:G16" si="0">100*AVERAGE(D9:F9)/C9-100</f>
        <v>71.815317193095012</v>
      </c>
    </row>
    <row r="10" spans="1:13" ht="10.25" customHeight="1" x14ac:dyDescent="0.15">
      <c r="A10" s="1" t="s">
        <v>30</v>
      </c>
      <c r="B10" s="3" t="s">
        <v>63</v>
      </c>
      <c r="C10" s="7">
        <v>6.11</v>
      </c>
      <c r="D10" s="46">
        <v>8.78980769230769</v>
      </c>
      <c r="E10" s="36">
        <v>9.231272727272728</v>
      </c>
      <c r="F10" s="46">
        <v>9.6100000000000012</v>
      </c>
      <c r="G10" s="4">
        <f t="shared" si="0"/>
        <v>50.742391814404897</v>
      </c>
    </row>
    <row r="11" spans="1:13" ht="10.25" customHeight="1" x14ac:dyDescent="0.15">
      <c r="A11" s="1" t="s">
        <v>31</v>
      </c>
      <c r="B11" s="3" t="s">
        <v>63</v>
      </c>
      <c r="C11" s="7">
        <v>7.65</v>
      </c>
      <c r="D11" s="46">
        <v>9.2978846153846142</v>
      </c>
      <c r="E11" s="36">
        <v>10.207999999999997</v>
      </c>
      <c r="F11" s="46">
        <v>10.411666666666664</v>
      </c>
      <c r="G11" s="4">
        <f t="shared" si="0"/>
        <v>30.359700575386796</v>
      </c>
    </row>
    <row r="12" spans="1:13" ht="10.25" customHeight="1" x14ac:dyDescent="0.15">
      <c r="A12" s="1" t="s">
        <v>32</v>
      </c>
      <c r="B12" s="3" t="s">
        <v>63</v>
      </c>
      <c r="C12" s="7">
        <v>7.62</v>
      </c>
      <c r="D12" s="46">
        <v>9.282692307692308</v>
      </c>
      <c r="E12" s="36">
        <v>10.20436363636364</v>
      </c>
      <c r="F12" s="46">
        <v>10.399999999999997</v>
      </c>
      <c r="G12" s="4">
        <f t="shared" si="0"/>
        <v>30.739527314330445</v>
      </c>
    </row>
    <row r="13" spans="1:13" ht="10.25" customHeight="1" x14ac:dyDescent="0.15">
      <c r="A13" s="1" t="s">
        <v>33</v>
      </c>
      <c r="B13" s="3" t="s">
        <v>63</v>
      </c>
      <c r="C13" s="7">
        <v>7.4</v>
      </c>
      <c r="D13" s="46">
        <v>9.2824999999999971</v>
      </c>
      <c r="E13" s="36">
        <v>10.209636363636367</v>
      </c>
      <c r="F13" s="46">
        <v>10.402222222222216</v>
      </c>
      <c r="G13" s="4">
        <f t="shared" si="0"/>
        <v>34.659272909272858</v>
      </c>
    </row>
    <row r="14" spans="1:13" ht="10.25" customHeight="1" x14ac:dyDescent="0.15">
      <c r="A14" s="1" t="s">
        <v>34</v>
      </c>
      <c r="B14" s="3" t="s">
        <v>63</v>
      </c>
      <c r="C14" s="7">
        <v>12.38</v>
      </c>
      <c r="D14" s="46">
        <v>14.51057692307692</v>
      </c>
      <c r="E14" s="36">
        <v>15.086181818181814</v>
      </c>
      <c r="F14" s="46">
        <v>15.946851851851845</v>
      </c>
      <c r="G14" s="4">
        <f t="shared" si="0"/>
        <v>22.626845969603053</v>
      </c>
    </row>
    <row r="15" spans="1:13" ht="10.25" customHeight="1" x14ac:dyDescent="0.15">
      <c r="A15" s="1" t="s">
        <v>35</v>
      </c>
      <c r="B15" s="3" t="s">
        <v>63</v>
      </c>
      <c r="C15" s="7">
        <v>4.4000000000000004</v>
      </c>
      <c r="D15" s="46">
        <v>4.5249999999999968</v>
      </c>
      <c r="E15" s="36">
        <v>3.9345454545454537</v>
      </c>
      <c r="F15" s="46">
        <v>3.3648148148148125</v>
      </c>
      <c r="G15" s="4">
        <f t="shared" si="0"/>
        <v>-10.4215131109071</v>
      </c>
    </row>
    <row r="16" spans="1:13" ht="10.25" customHeight="1" x14ac:dyDescent="0.15">
      <c r="A16" s="1" t="s">
        <v>36</v>
      </c>
      <c r="B16" s="3" t="s">
        <v>63</v>
      </c>
      <c r="C16" s="7">
        <v>12.34</v>
      </c>
      <c r="D16" s="46">
        <v>13.200576923076925</v>
      </c>
      <c r="E16" s="36">
        <v>14.424000000000003</v>
      </c>
      <c r="F16" s="46">
        <v>14.603518518518522</v>
      </c>
      <c r="G16" s="4">
        <f t="shared" si="0"/>
        <v>14.068329123704615</v>
      </c>
    </row>
    <row r="17" spans="1:10" ht="10.25" customHeight="1" x14ac:dyDescent="0.15">
      <c r="A17" s="23" t="s">
        <v>13</v>
      </c>
      <c r="B17" s="24"/>
      <c r="C17" s="25"/>
      <c r="D17" s="25"/>
      <c r="E17" s="25"/>
      <c r="F17" s="25"/>
      <c r="G17" s="26"/>
    </row>
    <row r="18" spans="1:10" ht="10.25" customHeight="1" x14ac:dyDescent="0.15">
      <c r="A18" s="1" t="s">
        <v>37</v>
      </c>
      <c r="B18" s="3" t="s">
        <v>66</v>
      </c>
      <c r="C18" s="7">
        <v>22.756994712757713</v>
      </c>
      <c r="D18" s="36">
        <v>21.319386323385217</v>
      </c>
      <c r="E18" s="36">
        <v>20.593634293521642</v>
      </c>
      <c r="F18" s="36">
        <v>21.129116467928007</v>
      </c>
      <c r="G18" s="4">
        <f>100*AVERAGE(D18:F18)/C18-100</f>
        <v>-7.6589595410664941</v>
      </c>
    </row>
    <row r="19" spans="1:10" ht="10.25" customHeight="1" x14ac:dyDescent="0.15">
      <c r="A19" s="1" t="s">
        <v>38</v>
      </c>
      <c r="B19" s="3" t="s">
        <v>66</v>
      </c>
      <c r="C19" s="7">
        <v>25.463704055967799</v>
      </c>
      <c r="D19" s="36">
        <v>22.580261615006481</v>
      </c>
      <c r="E19" s="36">
        <v>22.067574612839355</v>
      </c>
      <c r="F19" s="36">
        <v>22.942256586891286</v>
      </c>
      <c r="G19" s="4">
        <f>100*AVERAGE(D19:F19)/C19-100</f>
        <v>-11.5209991102396</v>
      </c>
    </row>
    <row r="20" spans="1:10" ht="10.25" customHeight="1" x14ac:dyDescent="0.15">
      <c r="A20" s="23" t="s">
        <v>14</v>
      </c>
      <c r="B20" s="24"/>
      <c r="C20" s="25"/>
      <c r="D20" s="25"/>
      <c r="E20" s="25"/>
      <c r="F20" s="25"/>
      <c r="G20" s="26"/>
    </row>
    <row r="21" spans="1:10" ht="10.25" customHeight="1" x14ac:dyDescent="0.15">
      <c r="A21" s="1" t="s">
        <v>39</v>
      </c>
      <c r="B21" s="3" t="s">
        <v>74</v>
      </c>
      <c r="C21" s="8">
        <v>60.229472055230104</v>
      </c>
      <c r="D21" s="35">
        <v>49.375444408309299</v>
      </c>
      <c r="E21" s="35">
        <v>53.83</v>
      </c>
      <c r="F21" s="35">
        <v>59.109828749999998</v>
      </c>
      <c r="G21" s="4">
        <f t="shared" ref="G21:G27" si="1">100*AVERAGE(D21:F21)/C21-100</f>
        <v>-10.168412229886926</v>
      </c>
    </row>
    <row r="22" spans="1:10" ht="10.25" customHeight="1" x14ac:dyDescent="0.15">
      <c r="A22" s="1" t="s">
        <v>0</v>
      </c>
      <c r="B22" s="3" t="s">
        <v>74</v>
      </c>
      <c r="C22" s="8">
        <v>57.382990021804666</v>
      </c>
      <c r="D22" s="35">
        <v>47.768500354617302</v>
      </c>
      <c r="E22" s="35">
        <v>52.44</v>
      </c>
      <c r="F22" s="35">
        <v>56.496619840000001</v>
      </c>
      <c r="G22" s="4">
        <f t="shared" si="1"/>
        <v>-8.9712124707619552</v>
      </c>
    </row>
    <row r="23" spans="1:10" ht="10.25" customHeight="1" x14ac:dyDescent="0.15">
      <c r="A23" s="1" t="s">
        <v>18</v>
      </c>
      <c r="B23" s="3" t="s">
        <v>74</v>
      </c>
      <c r="C23" s="8">
        <v>45.176932108556116</v>
      </c>
      <c r="D23" s="35">
        <v>36.836613985832201</v>
      </c>
      <c r="E23" s="35">
        <v>36.979999999999997</v>
      </c>
      <c r="F23" s="35">
        <v>39.8770110070936</v>
      </c>
      <c r="G23" s="4">
        <f t="shared" si="1"/>
        <v>-16.112331606367746</v>
      </c>
    </row>
    <row r="24" spans="1:10" ht="10.25" customHeight="1" x14ac:dyDescent="0.15">
      <c r="A24" s="1" t="s">
        <v>1</v>
      </c>
      <c r="B24" s="3" t="s">
        <v>74</v>
      </c>
      <c r="C24" s="8">
        <v>44.235182195737828</v>
      </c>
      <c r="D24" s="35">
        <v>36.905085744344802</v>
      </c>
      <c r="E24" s="35">
        <v>41.32</v>
      </c>
      <c r="F24" s="35">
        <v>43.596821419999998</v>
      </c>
      <c r="G24" s="4">
        <f t="shared" si="1"/>
        <v>-8.2013447838188256</v>
      </c>
    </row>
    <row r="25" spans="1:10" ht="10.25" customHeight="1" x14ac:dyDescent="0.15">
      <c r="A25" s="1" t="s">
        <v>77</v>
      </c>
      <c r="B25" s="3" t="s">
        <v>74</v>
      </c>
      <c r="C25" s="8">
        <v>42.67784603281347</v>
      </c>
      <c r="D25" s="35">
        <v>33.780942492622998</v>
      </c>
      <c r="E25" s="35">
        <v>34.43</v>
      </c>
      <c r="F25" s="35">
        <v>36.778805120000001</v>
      </c>
      <c r="G25" s="4">
        <f t="shared" si="1"/>
        <v>-17.998245481664256</v>
      </c>
    </row>
    <row r="26" spans="1:10" ht="10.25" customHeight="1" x14ac:dyDescent="0.15">
      <c r="A26" s="1" t="s">
        <v>59</v>
      </c>
      <c r="B26" s="3" t="s">
        <v>74</v>
      </c>
      <c r="C26" s="8">
        <v>39.445515978691134</v>
      </c>
      <c r="D26" s="35">
        <v>28.778163356610801</v>
      </c>
      <c r="E26" s="35">
        <v>30.4</v>
      </c>
      <c r="F26" s="35">
        <v>32.80806836</v>
      </c>
      <c r="G26" s="4">
        <f t="shared" si="1"/>
        <v>-22.267267956554974</v>
      </c>
      <c r="J26" s="34"/>
    </row>
    <row r="27" spans="1:10" ht="10.25" customHeight="1" x14ac:dyDescent="0.15">
      <c r="A27" s="1" t="s">
        <v>2</v>
      </c>
      <c r="B27" s="3" t="s">
        <v>74</v>
      </c>
      <c r="C27" s="8">
        <v>45.697771498963128</v>
      </c>
      <c r="D27" s="35">
        <v>36.893181716060397</v>
      </c>
      <c r="E27" s="35">
        <v>37.11</v>
      </c>
      <c r="F27" s="35">
        <v>39.208363849999998</v>
      </c>
      <c r="G27" s="4">
        <f t="shared" si="1"/>
        <v>-17.420082823492365</v>
      </c>
      <c r="J27" s="34"/>
    </row>
    <row r="28" spans="1:10" ht="10.25" customHeight="1" x14ac:dyDescent="0.15">
      <c r="A28" s="23" t="s">
        <v>15</v>
      </c>
      <c r="B28" s="24"/>
      <c r="C28" s="25"/>
      <c r="D28" s="25"/>
      <c r="E28" s="25"/>
      <c r="F28" s="25"/>
      <c r="G28" s="26"/>
      <c r="J28" s="34"/>
    </row>
    <row r="29" spans="1:10" ht="10.25" customHeight="1" x14ac:dyDescent="0.15">
      <c r="A29" s="1" t="s">
        <v>3</v>
      </c>
      <c r="B29" s="3" t="s">
        <v>74</v>
      </c>
      <c r="C29" s="8">
        <v>45.097560975609781</v>
      </c>
      <c r="D29" s="8">
        <v>43.875</v>
      </c>
      <c r="E29" s="8">
        <v>54.258749999999999</v>
      </c>
      <c r="F29" s="8">
        <v>57.28125</v>
      </c>
      <c r="G29" s="5">
        <f>100*AVERAGE(D29:F29)/C29-100</f>
        <v>14.873174689021027</v>
      </c>
    </row>
    <row r="30" spans="1:10" ht="10.25" customHeight="1" x14ac:dyDescent="0.15">
      <c r="A30" s="1" t="s">
        <v>4</v>
      </c>
      <c r="B30" s="3" t="s">
        <v>74</v>
      </c>
      <c r="C30" s="8">
        <v>42.323170731707322</v>
      </c>
      <c r="D30" s="8">
        <v>41.2425</v>
      </c>
      <c r="E30" s="8">
        <v>50.066250000000004</v>
      </c>
      <c r="F30" s="8">
        <v>53.966250000000002</v>
      </c>
      <c r="G30" s="5">
        <f>100*AVERAGE(D30:F30)/C30-100</f>
        <v>14.417230946549481</v>
      </c>
    </row>
    <row r="31" spans="1:10" ht="10.25" customHeight="1" x14ac:dyDescent="0.15">
      <c r="A31" s="1" t="s">
        <v>5</v>
      </c>
      <c r="B31" s="3" t="s">
        <v>6</v>
      </c>
      <c r="C31" s="8">
        <v>41.304878048780488</v>
      </c>
      <c r="D31" s="8">
        <v>39.877499999999998</v>
      </c>
      <c r="E31" s="8">
        <v>43.021875000000001</v>
      </c>
      <c r="F31" s="8">
        <v>46.495312499999997</v>
      </c>
      <c r="G31" s="5">
        <f>100*AVERAGE(D31:F31)/C31-100</f>
        <v>4.4224424269264659</v>
      </c>
    </row>
    <row r="32" spans="1:10" ht="10.25" customHeight="1" x14ac:dyDescent="0.15">
      <c r="A32" s="1" t="s">
        <v>26</v>
      </c>
      <c r="B32" s="3" t="s">
        <v>74</v>
      </c>
      <c r="C32" s="8">
        <v>79.368723098995716</v>
      </c>
      <c r="D32" s="8">
        <v>86.124999999999986</v>
      </c>
      <c r="E32" s="8">
        <v>91</v>
      </c>
      <c r="F32" s="8">
        <v>81.574999999999974</v>
      </c>
      <c r="G32" s="5">
        <f>100*AVERAGE(D32:F32)/C32-100</f>
        <v>8.6490118100746969</v>
      </c>
    </row>
    <row r="33" spans="1:11" ht="10.25" customHeight="1" x14ac:dyDescent="0.15">
      <c r="A33" s="1" t="s">
        <v>42</v>
      </c>
      <c r="B33" s="3" t="s">
        <v>74</v>
      </c>
      <c r="C33" s="8">
        <v>12.213333333333329</v>
      </c>
      <c r="D33" s="8">
        <v>5.1903040000000003</v>
      </c>
      <c r="E33" s="8">
        <v>5.5700659999999997</v>
      </c>
      <c r="F33" s="8">
        <v>5.2578990000000001</v>
      </c>
      <c r="G33" s="5">
        <f>100*AVERAGE(D33:F33)/C33-100</f>
        <v>-56.282016921397364</v>
      </c>
    </row>
    <row r="34" spans="1:11" ht="10.25" customHeight="1" x14ac:dyDescent="0.15">
      <c r="A34" s="23" t="s">
        <v>16</v>
      </c>
      <c r="B34" s="24"/>
      <c r="C34" s="25"/>
      <c r="D34" s="25"/>
      <c r="E34" s="25"/>
      <c r="F34" s="25"/>
      <c r="G34" s="26"/>
    </row>
    <row r="35" spans="1:11" ht="10.25" customHeight="1" x14ac:dyDescent="0.15">
      <c r="A35" s="1" t="s">
        <v>7</v>
      </c>
      <c r="B35" s="3" t="s">
        <v>74</v>
      </c>
      <c r="C35" s="8">
        <v>83.193785387207143</v>
      </c>
      <c r="D35" s="35">
        <v>80.882819514969995</v>
      </c>
      <c r="E35" s="35">
        <v>96.15</v>
      </c>
      <c r="F35" s="35">
        <v>114.86864060000001</v>
      </c>
      <c r="G35" s="40">
        <f>100*AVERAGE(D35:F35)/C35-100</f>
        <v>16.956436411838126</v>
      </c>
    </row>
    <row r="36" spans="1:11" ht="10.25" customHeight="1" x14ac:dyDescent="0.15">
      <c r="A36" s="1" t="s">
        <v>57</v>
      </c>
      <c r="B36" s="3" t="s">
        <v>74</v>
      </c>
      <c r="C36" s="9">
        <v>84.605868780838804</v>
      </c>
      <c r="D36" s="35">
        <v>82.872737380474405</v>
      </c>
      <c r="E36" s="35">
        <v>92.13</v>
      </c>
      <c r="F36" s="35">
        <v>107.38179529999999</v>
      </c>
      <c r="G36" s="40">
        <f>100*AVERAGE(D36:F36)/C36-100</f>
        <v>11.254903373175807</v>
      </c>
    </row>
    <row r="37" spans="1:11" ht="10.25" customHeight="1" x14ac:dyDescent="0.15">
      <c r="A37" s="23" t="s">
        <v>40</v>
      </c>
      <c r="B37" s="24"/>
      <c r="C37" s="25"/>
      <c r="D37" s="25"/>
      <c r="E37" s="25"/>
      <c r="F37" s="25"/>
      <c r="G37" s="26"/>
      <c r="I37"/>
    </row>
    <row r="38" spans="1:11" ht="10.25" customHeight="1" x14ac:dyDescent="0.15">
      <c r="A38" s="47" t="s">
        <v>83</v>
      </c>
      <c r="B38" s="3" t="s">
        <v>64</v>
      </c>
      <c r="C38" s="9">
        <v>1</v>
      </c>
      <c r="D38" s="8">
        <v>1.1100000000000001</v>
      </c>
      <c r="E38" s="8">
        <v>1</v>
      </c>
      <c r="F38" s="8">
        <v>1.18</v>
      </c>
      <c r="G38" s="4">
        <f t="shared" ref="G38:G44" si="2">100*AVERAGE(D38:F38)/C38-100</f>
        <v>9.6666666666666714</v>
      </c>
      <c r="H38" s="4"/>
      <c r="I38" s="44"/>
      <c r="J38" s="36"/>
      <c r="K38" s="36"/>
    </row>
    <row r="39" spans="1:11" ht="10.25" customHeight="1" x14ac:dyDescent="0.15">
      <c r="A39" s="1" t="s">
        <v>84</v>
      </c>
      <c r="B39" s="3" t="s">
        <v>64</v>
      </c>
      <c r="C39" s="9">
        <v>1.1299999999999999</v>
      </c>
      <c r="D39" s="8">
        <v>1.1100000000000001</v>
      </c>
      <c r="E39" s="8">
        <v>1.1599999999999999</v>
      </c>
      <c r="F39" s="8">
        <v>1.21</v>
      </c>
      <c r="G39" s="40">
        <f t="shared" si="2"/>
        <v>2.6548672566371607</v>
      </c>
      <c r="H39" s="4"/>
      <c r="I39" s="44"/>
      <c r="J39" s="36"/>
      <c r="K39" s="36"/>
    </row>
    <row r="40" spans="1:11" ht="10.25" customHeight="1" x14ac:dyDescent="0.15">
      <c r="A40" s="12" t="s">
        <v>46</v>
      </c>
      <c r="B40" s="3" t="s">
        <v>64</v>
      </c>
      <c r="C40" s="27">
        <v>1.08</v>
      </c>
      <c r="D40" s="28">
        <v>1.25</v>
      </c>
      <c r="E40" s="28">
        <v>1.33</v>
      </c>
      <c r="F40" s="28">
        <v>1.38</v>
      </c>
      <c r="G40" s="5">
        <f t="shared" si="2"/>
        <v>22.222222222222214</v>
      </c>
      <c r="H40" s="4"/>
      <c r="I40" s="5"/>
      <c r="J40" s="36"/>
      <c r="K40" s="36"/>
    </row>
    <row r="41" spans="1:11" ht="10.25" customHeight="1" x14ac:dyDescent="0.15">
      <c r="A41" s="12" t="s">
        <v>47</v>
      </c>
      <c r="B41" s="3" t="s">
        <v>64</v>
      </c>
      <c r="C41" s="28">
        <v>2.69</v>
      </c>
      <c r="D41" s="28">
        <v>2.6739641025641023</v>
      </c>
      <c r="E41" s="28">
        <v>3.3311772315653299</v>
      </c>
      <c r="F41" s="28">
        <v>3.1657866562214392</v>
      </c>
      <c r="G41" s="5">
        <f t="shared" si="2"/>
        <v>13.642230363703476</v>
      </c>
      <c r="H41" s="4"/>
      <c r="I41" s="37"/>
      <c r="J41" s="36"/>
      <c r="K41" s="36"/>
    </row>
    <row r="42" spans="1:11" ht="10.25" customHeight="1" x14ac:dyDescent="0.15">
      <c r="A42" s="12" t="s">
        <v>48</v>
      </c>
      <c r="B42" s="3" t="s">
        <v>64</v>
      </c>
      <c r="C42" s="28">
        <v>3.86</v>
      </c>
      <c r="D42" s="28">
        <v>6.735697390936628</v>
      </c>
      <c r="E42" s="28">
        <v>6.7634999009835628</v>
      </c>
      <c r="F42" s="28">
        <v>6.4858040199831661</v>
      </c>
      <c r="G42" s="5">
        <f t="shared" si="2"/>
        <v>72.582049325590333</v>
      </c>
      <c r="H42" s="4"/>
      <c r="I42" s="5"/>
      <c r="J42" s="36"/>
      <c r="K42" s="36"/>
    </row>
    <row r="43" spans="1:11" ht="10.25" customHeight="1" x14ac:dyDescent="0.15">
      <c r="A43" s="12" t="s">
        <v>49</v>
      </c>
      <c r="B43" s="3" t="s">
        <v>64</v>
      </c>
      <c r="C43" s="28">
        <v>2.21</v>
      </c>
      <c r="D43" s="28">
        <v>2.0300000000000002</v>
      </c>
      <c r="E43" s="28">
        <v>2.4500000000000002</v>
      </c>
      <c r="F43" s="28">
        <v>2.5499999999999998</v>
      </c>
      <c r="G43" s="5">
        <f t="shared" si="2"/>
        <v>6.0331825037707318</v>
      </c>
      <c r="H43" s="4"/>
      <c r="I43" s="5"/>
      <c r="J43" s="36"/>
      <c r="K43" s="36"/>
    </row>
    <row r="44" spans="1:11" ht="10.25" customHeight="1" x14ac:dyDescent="0.15">
      <c r="A44" s="12" t="s">
        <v>56</v>
      </c>
      <c r="B44" s="3" t="s">
        <v>64</v>
      </c>
      <c r="C44" s="28">
        <v>5.61</v>
      </c>
      <c r="D44" s="28">
        <v>6.617671947628347</v>
      </c>
      <c r="E44" s="28">
        <v>6.9589999999999996</v>
      </c>
      <c r="F44" s="28">
        <v>6.9349426200609701</v>
      </c>
      <c r="G44" s="5">
        <f t="shared" si="2"/>
        <v>21.87530937426807</v>
      </c>
      <c r="H44" s="4"/>
      <c r="I44" s="37"/>
      <c r="J44" s="43"/>
      <c r="K44" s="36"/>
    </row>
    <row r="45" spans="1:11" ht="10.25" customHeight="1" x14ac:dyDescent="0.15">
      <c r="A45" s="32" t="s">
        <v>50</v>
      </c>
      <c r="B45" s="24"/>
      <c r="C45" s="29"/>
      <c r="D45" s="29"/>
      <c r="E45" s="29"/>
      <c r="F45" s="29"/>
      <c r="G45" s="30"/>
    </row>
    <row r="46" spans="1:11" ht="10.25" customHeight="1" x14ac:dyDescent="0.15">
      <c r="A46" s="12" t="s">
        <v>43</v>
      </c>
      <c r="B46" s="3" t="s">
        <v>64</v>
      </c>
      <c r="C46" s="28">
        <v>1.0900000000000001</v>
      </c>
      <c r="D46" s="28">
        <v>1.02</v>
      </c>
      <c r="E46" s="28">
        <v>1.1000000000000001</v>
      </c>
      <c r="F46" s="28">
        <v>1.38</v>
      </c>
      <c r="G46" s="5">
        <f t="shared" ref="G46:G52" si="3">100*AVERAGE(D46:F46)/C46-100</f>
        <v>7.0336391437308805</v>
      </c>
      <c r="I46"/>
    </row>
    <row r="47" spans="1:11" ht="10.25" customHeight="1" x14ac:dyDescent="0.15">
      <c r="A47" s="12" t="s">
        <v>44</v>
      </c>
      <c r="B47" s="3" t="s">
        <v>64</v>
      </c>
      <c r="C47" s="28">
        <v>1</v>
      </c>
      <c r="D47" s="28">
        <v>0.67</v>
      </c>
      <c r="E47" s="28">
        <v>0.79</v>
      </c>
      <c r="F47" s="28">
        <v>0.87</v>
      </c>
      <c r="G47" s="5">
        <f t="shared" si="3"/>
        <v>-22.333333333333329</v>
      </c>
      <c r="I47"/>
    </row>
    <row r="48" spans="1:11" ht="10.25" customHeight="1" x14ac:dyDescent="0.15">
      <c r="A48" s="12" t="s">
        <v>8</v>
      </c>
      <c r="B48" s="3" t="s">
        <v>64</v>
      </c>
      <c r="C48" s="28">
        <v>1.75</v>
      </c>
      <c r="D48" s="28">
        <v>2.5299999999999998</v>
      </c>
      <c r="E48" s="28">
        <v>2.4700000000000002</v>
      </c>
      <c r="F48" s="28">
        <v>2.69</v>
      </c>
      <c r="G48" s="5">
        <f t="shared" si="3"/>
        <v>46.476190476190453</v>
      </c>
      <c r="I48"/>
    </row>
    <row r="49" spans="1:9" ht="10.25" customHeight="1" x14ac:dyDescent="0.15">
      <c r="A49" s="12" t="s">
        <v>9</v>
      </c>
      <c r="B49" s="3" t="s">
        <v>64</v>
      </c>
      <c r="C49" s="28">
        <v>2.09</v>
      </c>
      <c r="D49" s="28">
        <v>2.44</v>
      </c>
      <c r="E49" s="28">
        <v>2.68</v>
      </c>
      <c r="F49" s="28">
        <v>2.9</v>
      </c>
      <c r="G49" s="5">
        <f t="shared" si="3"/>
        <v>27.910685805422645</v>
      </c>
      <c r="I49"/>
    </row>
    <row r="50" spans="1:9" ht="10.25" customHeight="1" x14ac:dyDescent="0.15">
      <c r="A50" s="12" t="s">
        <v>45</v>
      </c>
      <c r="B50" s="3" t="s">
        <v>67</v>
      </c>
      <c r="C50" s="28">
        <v>0.92</v>
      </c>
      <c r="D50" s="28">
        <v>1.24</v>
      </c>
      <c r="E50" s="28">
        <v>1.3</v>
      </c>
      <c r="F50" s="28">
        <v>1.26</v>
      </c>
      <c r="G50" s="5">
        <f t="shared" si="3"/>
        <v>37.681159420289845</v>
      </c>
      <c r="I50"/>
    </row>
    <row r="51" spans="1:9" ht="10.25" customHeight="1" x14ac:dyDescent="0.15">
      <c r="A51" s="12" t="s">
        <v>10</v>
      </c>
      <c r="B51" s="3" t="s">
        <v>64</v>
      </c>
      <c r="C51" s="28">
        <v>2.04</v>
      </c>
      <c r="D51" s="28">
        <v>3.15</v>
      </c>
      <c r="E51" s="28">
        <v>3.59</v>
      </c>
      <c r="F51" s="28">
        <v>3.23</v>
      </c>
      <c r="G51" s="5">
        <f t="shared" si="3"/>
        <v>62.908496732026151</v>
      </c>
      <c r="I51"/>
    </row>
    <row r="52" spans="1:9" ht="10.25" customHeight="1" x14ac:dyDescent="0.15">
      <c r="A52" s="33" t="s">
        <v>11</v>
      </c>
      <c r="B52" s="6" t="s">
        <v>67</v>
      </c>
      <c r="C52" s="10">
        <v>0.98</v>
      </c>
      <c r="D52" s="10">
        <v>1.17</v>
      </c>
      <c r="E52" s="10">
        <v>1.22</v>
      </c>
      <c r="F52" s="10">
        <v>1.38</v>
      </c>
      <c r="G52" s="42">
        <f t="shared" si="3"/>
        <v>28.231292517006807</v>
      </c>
      <c r="I52"/>
    </row>
    <row r="53" spans="1:9" ht="10.25" customHeight="1" x14ac:dyDescent="0.15">
      <c r="A53" s="12"/>
      <c r="B53" s="3"/>
      <c r="C53" s="8"/>
      <c r="D53" s="8"/>
      <c r="E53" s="8"/>
      <c r="F53" s="8"/>
      <c r="G53" s="5"/>
    </row>
    <row r="54" spans="1:9" ht="10.25" customHeight="1" x14ac:dyDescent="0.15">
      <c r="A54" s="11" t="s">
        <v>51</v>
      </c>
      <c r="G54" s="41"/>
    </row>
    <row r="55" spans="1:9" ht="10.25" customHeight="1" x14ac:dyDescent="0.15">
      <c r="A55" s="11" t="s">
        <v>60</v>
      </c>
      <c r="G55" s="41"/>
    </row>
    <row r="56" spans="1:9" ht="10.25" customHeight="1" x14ac:dyDescent="0.15">
      <c r="A56" s="11" t="s">
        <v>61</v>
      </c>
      <c r="G56" s="41"/>
    </row>
    <row r="57" spans="1:9" ht="10.25" customHeight="1" x14ac:dyDescent="0.15">
      <c r="A57" s="11" t="s">
        <v>52</v>
      </c>
    </row>
    <row r="58" spans="1:9" ht="10.25" customHeight="1" x14ac:dyDescent="0.15">
      <c r="A58" s="11" t="s">
        <v>53</v>
      </c>
    </row>
    <row r="59" spans="1:9" ht="10.25" customHeight="1" x14ac:dyDescent="0.15">
      <c r="A59" s="11" t="s">
        <v>54</v>
      </c>
      <c r="G59" s="41"/>
    </row>
    <row r="60" spans="1:9" ht="10.25" customHeight="1" x14ac:dyDescent="0.15">
      <c r="A60" s="11" t="s">
        <v>55</v>
      </c>
    </row>
    <row r="61" spans="1:9" ht="10.25" customHeight="1" x14ac:dyDescent="0.15">
      <c r="A61" s="11" t="s">
        <v>62</v>
      </c>
    </row>
    <row r="62" spans="1:9" ht="10.25" customHeight="1" x14ac:dyDescent="0.15">
      <c r="A62" s="11" t="s">
        <v>78</v>
      </c>
      <c r="B62" s="31"/>
    </row>
    <row r="63" spans="1:9" ht="10.25" customHeight="1" x14ac:dyDescent="0.15">
      <c r="A63" s="11" t="s">
        <v>71</v>
      </c>
    </row>
    <row r="64" spans="1:9" ht="10.25" customHeight="1" x14ac:dyDescent="0.15">
      <c r="A64" s="11" t="s">
        <v>79</v>
      </c>
    </row>
    <row r="65" spans="1:2" ht="10.25" customHeight="1" x14ac:dyDescent="0.15">
      <c r="A65" s="11" t="s">
        <v>69</v>
      </c>
    </row>
    <row r="66" spans="1:2" ht="10.25" customHeight="1" x14ac:dyDescent="0.15">
      <c r="A66" s="11" t="s">
        <v>80</v>
      </c>
      <c r="B66" s="13"/>
    </row>
    <row r="67" spans="1:2" ht="10.25" customHeight="1" x14ac:dyDescent="0.15">
      <c r="A67" s="11" t="s">
        <v>81</v>
      </c>
      <c r="B67" s="13"/>
    </row>
    <row r="68" spans="1:2" ht="10.25" customHeight="1" x14ac:dyDescent="0.15">
      <c r="A68" s="11" t="s">
        <v>70</v>
      </c>
      <c r="B68" s="13"/>
    </row>
    <row r="69" spans="1:2" ht="10.25" customHeight="1" x14ac:dyDescent="0.15">
      <c r="A69" s="11" t="s">
        <v>76</v>
      </c>
      <c r="B69" s="13"/>
    </row>
    <row r="70" spans="1:2" ht="10.25" customHeight="1" x14ac:dyDescent="0.15">
      <c r="A70" s="11" t="s">
        <v>82</v>
      </c>
      <c r="B70" s="13"/>
    </row>
    <row r="71" spans="1:2" ht="10.25" customHeight="1" x14ac:dyDescent="0.15">
      <c r="A71" s="14" t="s">
        <v>19</v>
      </c>
    </row>
    <row r="72" spans="1:2" ht="10.25" customHeight="1" x14ac:dyDescent="0.15">
      <c r="A72" s="2" t="s">
        <v>27</v>
      </c>
    </row>
    <row r="73" spans="1:2" ht="10.25" customHeight="1" x14ac:dyDescent="0.15">
      <c r="A73" s="2" t="s">
        <v>28</v>
      </c>
    </row>
    <row r="74" spans="1:2" ht="10.25" customHeight="1" x14ac:dyDescent="0.15">
      <c r="A74" s="2" t="s">
        <v>29</v>
      </c>
    </row>
    <row r="75" spans="1:2" ht="10.25" customHeight="1" x14ac:dyDescent="0.15">
      <c r="A75" s="14" t="s">
        <v>41</v>
      </c>
    </row>
    <row r="76" spans="1:2" ht="10.25" customHeight="1" x14ac:dyDescent="0.15">
      <c r="A76" s="2" t="s">
        <v>20</v>
      </c>
    </row>
  </sheetData>
  <mergeCells count="1">
    <mergeCell ref="A1:G1"/>
  </mergeCells>
  <phoneticPr fontId="0" type="noConversion"/>
  <pageMargins left="0.79" right="0.79" top="0.98" bottom="0.98" header="0.51" footer="0.5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markt_anhang_tabellen_3_12_tab_ppreise_konv_d"/>
    <f:field ref="objsubject" par="" edit="true" text=""/>
    <f:field ref="objcreatedby" par="" text="Bühlmann, Monique, BLW"/>
    <f:field ref="objcreatedat" par="" text="23.12.2018 11:35:41"/>
    <f:field ref="objchangedby" par="" text="Afangbedji, Michel Yawo, BLW"/>
    <f:field ref="objmodifiedat" par="" text="17.09.2019 18:34:0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ppreise_konv_d"/>
    <f:field ref="CHPRECONFIG_1_1001_Objektname" par="" edit="true" text="AB19_markt_anhang_tabellen_3_12_tab_p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90779-2212-4678-9502-B574FD57E900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E73AF8C7-C15D-440F-AB0E-144298CB7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007C96-533B-443C-82E6-7DC6883BB8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Ppreise konv.</vt:lpstr>
      <vt:lpstr>'Ppreise konv.'!Druckbereich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2015-08-25T13:05:34Z</cp:lastPrinted>
  <dcterms:created xsi:type="dcterms:W3CDTF">2000-03-03T11:41:03Z</dcterms:created>
  <dcterms:modified xsi:type="dcterms:W3CDTF">2023-11-13T09:34:07Z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*COO.2101.101.7.1381241*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AB19_markt_anhang_tabellen_3_12_tab_ppreise_konv_d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10</vt:lpwstr>
  </property>
  <property fmtid="{D5CDD505-2E9C-101B-9397-08002B2CF9AE}" pid="84" name="FSC#EVDCFG@15.1400:ActualVersionCreatedAt">
    <vt:lpwstr>2019-09-16T16:11:42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